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985" windowHeight="705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<sst xmlns="http://schemas.openxmlformats.org/spreadsheetml/2006/main" count="50" uniqueCount="50">
  <si>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t xml:space="preserve">  彭水自治县2026年第一季度各乡镇（街道）人民调解案件及补贴统计表 </t>
    </r>
    <r>
      <rPr>
        <b/>
        <sz val="14"/>
        <color theme="1"/>
        <rFont val="宋体"/>
        <charset val="134"/>
      </rPr>
      <t xml:space="preserve">  </t>
    </r>
  </si>
  <si>
    <t>序号</t>
  </si>
  <si>
    <t>单位</t>
  </si>
  <si>
    <t>一季度案件数(1-3月)</t>
  </si>
  <si>
    <t>合计金额(元）</t>
  </si>
  <si>
    <t xml:space="preserve"> 其     中：</t>
  </si>
  <si>
    <t>口头案件</t>
  </si>
  <si>
    <t>金额（20元/件）</t>
  </si>
  <si>
    <t>书面案件</t>
  </si>
  <si>
    <t>金额（80元/件）</t>
  </si>
  <si>
    <t>汉葭街道</t>
  </si>
  <si>
    <t>绍庆街道</t>
  </si>
  <si>
    <t>靛水街道</t>
  </si>
  <si>
    <t>保家镇</t>
  </si>
  <si>
    <t>郁山镇</t>
  </si>
  <si>
    <t>高谷镇</t>
  </si>
  <si>
    <t>桑柘镇</t>
  </si>
  <si>
    <t>鹿角镇</t>
  </si>
  <si>
    <t>黄家镇</t>
  </si>
  <si>
    <t>普子镇</t>
  </si>
  <si>
    <t>龙射镇</t>
  </si>
  <si>
    <t>连湖镇</t>
  </si>
  <si>
    <t>万足镇</t>
  </si>
  <si>
    <t>平安镇</t>
  </si>
  <si>
    <t>长生镇</t>
  </si>
  <si>
    <t>新田镇</t>
  </si>
  <si>
    <t>鞍子镇</t>
  </si>
  <si>
    <t>太原镇</t>
  </si>
  <si>
    <t>龙溪镇</t>
  </si>
  <si>
    <t>梅子垭镇</t>
  </si>
  <si>
    <t>大同镇</t>
  </si>
  <si>
    <t>岩东乡</t>
  </si>
  <si>
    <t>鹿鸣乡</t>
  </si>
  <si>
    <t>棣棠乡</t>
  </si>
  <si>
    <t>三义乡</t>
  </si>
  <si>
    <t>联合乡</t>
  </si>
  <si>
    <t>石柳乡</t>
  </si>
  <si>
    <t>走马乡</t>
  </si>
  <si>
    <t>芦塘乡</t>
  </si>
  <si>
    <t>乔梓乡</t>
  </si>
  <si>
    <t>诸佛乡</t>
  </si>
  <si>
    <t>桐楼乡</t>
  </si>
  <si>
    <t>善感乡</t>
  </si>
  <si>
    <t>双龙乡</t>
  </si>
  <si>
    <t>石盘乡</t>
  </si>
  <si>
    <t>大垭乡</t>
  </si>
  <si>
    <t>润溪乡</t>
  </si>
  <si>
    <t>朗溪乡</t>
  </si>
  <si>
    <t>龙塘乡</t>
  </si>
  <si>
    <t xml:space="preserve">合 计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</si>
</sst>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>
      <alignment vertical="center"/>
    </xf>
    <xf numFmtId="49" fontId="5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workbookViewId="0">
      <selection activeCell="A1" sqref="A1:H1"/>
    </sheetView>
  </sheetViews>
  <sheetFormatPr defaultColWidth="9" defaultRowHeight="14.25"/>
  <cols>
    <col min="1" max="1" width="4.875" customWidth="1"/>
    <col min="2" max="2" width="9.125" customWidth="1"/>
    <col min="3" max="3" width="12.375" customWidth="1"/>
    <col min="4" max="4" width="13.125" customWidth="1"/>
    <col min="5" max="5" width="8.75" style="1" customWidth="1"/>
    <col min="6" max="6" width="14.875" style="1" customWidth="1"/>
    <col min="7" max="7" width="9" style="1"/>
    <col min="8" max="8" width="15.125" style="1" customWidth="1"/>
  </cols>
  <sheetData>
    <row r="1" ht="38.25" customHeight="1" spans="1:11">
      <c r="A1" s="2" t="s">
        <v>0</v>
      </c>
      <c r="B1" s="3"/>
      <c r="C1" s="3"/>
      <c r="D1" s="3"/>
      <c r="E1" s="3"/>
      <c r="F1" s="3"/>
      <c r="G1" s="3"/>
      <c r="H1" s="3"/>
    </row>
    <row r="2" ht="1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/>
      <c r="G2" s="5"/>
      <c r="H2" s="5"/>
      <c r="I2" s="6"/>
      <c r="J2" s="6"/>
      <c r="K2" s="6"/>
    </row>
    <row r="3" ht="30" customHeight="1" spans="1:11">
      <c r="A3" s="4"/>
      <c r="B3" s="4"/>
      <c r="C3" s="4"/>
      <c r="D3" s="4"/>
      <c r="E3" s="7" t="s">
        <v>6</v>
      </c>
      <c r="F3" s="4" t="s">
        <v>7</v>
      </c>
      <c r="G3" s="4" t="s">
        <v>8</v>
      </c>
      <c r="H3" s="4" t="s">
        <v>9</v>
      </c>
    </row>
    <row r="4" ht="15.95" customHeight="1" spans="1:11">
      <c r="A4" s="8">
        <v>1</v>
      </c>
      <c r="B4" s="9" t="s">
        <v>10</v>
      </c>
      <c r="C4" s="10">
        <v>278</v>
      </c>
      <c r="D4" s="11">
        <f>F4+H4</f>
        <v>20200</v>
      </c>
      <c r="E4" s="9">
        <v>34</v>
      </c>
      <c r="F4" s="11">
        <f>E4*20</f>
        <v>680</v>
      </c>
      <c r="G4" s="9">
        <v>244</v>
      </c>
      <c r="H4" s="12">
        <f>G4*80</f>
        <v>19520</v>
      </c>
    </row>
    <row r="5" ht="15.95" customHeight="1" spans="1:11">
      <c r="A5" s="11">
        <v>2</v>
      </c>
      <c r="B5" s="9" t="s">
        <v>11</v>
      </c>
      <c r="C5" s="10">
        <v>105</v>
      </c>
      <c r="D5" s="11">
        <f t="shared" ref="D5:D42" si="0">F5+H5</f>
        <v>6780</v>
      </c>
      <c r="E5" s="10">
        <v>27</v>
      </c>
      <c r="F5" s="11">
        <f t="shared" ref="F5:F42" si="1">E5*20</f>
        <v>540</v>
      </c>
      <c r="G5" s="10">
        <v>78</v>
      </c>
      <c r="H5" s="12">
        <f t="shared" ref="H5:H42" si="2">G5*80</f>
        <v>6240</v>
      </c>
    </row>
    <row r="6" ht="15.95" customHeight="1" spans="1:11">
      <c r="A6" s="11">
        <v>3</v>
      </c>
      <c r="B6" s="9" t="s">
        <v>12</v>
      </c>
      <c r="C6" s="10">
        <v>127</v>
      </c>
      <c r="D6" s="11">
        <f t="shared" si="0"/>
        <v>10160</v>
      </c>
      <c r="E6" s="10">
        <v>0</v>
      </c>
      <c r="F6" s="11">
        <f t="shared" si="1"/>
        <v>0</v>
      </c>
      <c r="G6" s="10">
        <v>127</v>
      </c>
      <c r="H6" s="12">
        <f t="shared" si="2"/>
        <v>10160</v>
      </c>
    </row>
    <row r="7" ht="15.95" customHeight="1" spans="1:11">
      <c r="A7" s="11">
        <v>4</v>
      </c>
      <c r="B7" s="9" t="s">
        <v>13</v>
      </c>
      <c r="C7" s="10">
        <v>165</v>
      </c>
      <c r="D7" s="11">
        <f t="shared" si="0"/>
        <v>12360</v>
      </c>
      <c r="E7" s="10">
        <v>14</v>
      </c>
      <c r="F7" s="11">
        <f t="shared" si="1"/>
        <v>280</v>
      </c>
      <c r="G7" s="10">
        <v>151</v>
      </c>
      <c r="H7" s="12">
        <f t="shared" si="2"/>
        <v>12080</v>
      </c>
    </row>
    <row r="8" ht="15.95" customHeight="1" spans="1:11">
      <c r="A8" s="11">
        <v>5</v>
      </c>
      <c r="B8" s="9" t="s">
        <v>14</v>
      </c>
      <c r="C8" s="10">
        <v>74</v>
      </c>
      <c r="D8" s="11">
        <f t="shared" si="0"/>
        <v>4120</v>
      </c>
      <c r="E8" s="10">
        <v>30</v>
      </c>
      <c r="F8" s="11">
        <f t="shared" si="1"/>
        <v>600</v>
      </c>
      <c r="G8" s="10">
        <v>44</v>
      </c>
      <c r="H8" s="12">
        <f t="shared" si="2"/>
        <v>3520</v>
      </c>
    </row>
    <row r="9" ht="15.95" customHeight="1" spans="1:11">
      <c r="A9" s="11">
        <v>6</v>
      </c>
      <c r="B9" s="9" t="s">
        <v>15</v>
      </c>
      <c r="C9" s="10">
        <v>11</v>
      </c>
      <c r="D9" s="11">
        <f t="shared" si="0"/>
        <v>340</v>
      </c>
      <c r="E9" s="10">
        <v>9</v>
      </c>
      <c r="F9" s="11">
        <f t="shared" si="1"/>
        <v>180</v>
      </c>
      <c r="G9" s="10">
        <v>2</v>
      </c>
      <c r="H9" s="12">
        <f t="shared" si="2"/>
        <v>160</v>
      </c>
    </row>
    <row r="10" ht="15.95" customHeight="1" spans="1:11">
      <c r="A10" s="11">
        <v>7</v>
      </c>
      <c r="B10" s="9" t="s">
        <v>16</v>
      </c>
      <c r="C10" s="10">
        <v>83</v>
      </c>
      <c r="D10" s="11">
        <f t="shared" si="0"/>
        <v>6640</v>
      </c>
      <c r="E10" s="10">
        <v>0</v>
      </c>
      <c r="F10" s="11">
        <f t="shared" si="1"/>
        <v>0</v>
      </c>
      <c r="G10" s="10">
        <v>83</v>
      </c>
      <c r="H10" s="12">
        <f t="shared" si="2"/>
        <v>6640</v>
      </c>
    </row>
    <row r="11" ht="15.95" customHeight="1" spans="1:11">
      <c r="A11" s="11">
        <v>8</v>
      </c>
      <c r="B11" s="9" t="s">
        <v>17</v>
      </c>
      <c r="C11" s="10">
        <v>15</v>
      </c>
      <c r="D11" s="11">
        <f t="shared" si="0"/>
        <v>300</v>
      </c>
      <c r="E11" s="10">
        <v>15</v>
      </c>
      <c r="F11" s="11">
        <f t="shared" si="1"/>
        <v>300</v>
      </c>
      <c r="G11" s="10">
        <v>0</v>
      </c>
      <c r="H11" s="12">
        <f t="shared" si="2"/>
        <v>0</v>
      </c>
    </row>
    <row r="12" ht="15.95" customHeight="1" spans="1:11">
      <c r="A12" s="11">
        <v>9</v>
      </c>
      <c r="B12" s="9" t="s">
        <v>18</v>
      </c>
      <c r="C12" s="10">
        <v>42</v>
      </c>
      <c r="D12" s="11">
        <f t="shared" si="0"/>
        <v>2700</v>
      </c>
      <c r="E12" s="10">
        <v>11</v>
      </c>
      <c r="F12" s="11">
        <f t="shared" si="1"/>
        <v>220</v>
      </c>
      <c r="G12" s="10">
        <v>31</v>
      </c>
      <c r="H12" s="12">
        <f t="shared" si="2"/>
        <v>2480</v>
      </c>
    </row>
    <row r="13" ht="15.95" customHeight="1" spans="1:11">
      <c r="A13" s="11">
        <v>10</v>
      </c>
      <c r="B13" s="9" t="s">
        <v>19</v>
      </c>
      <c r="C13" s="10">
        <v>11</v>
      </c>
      <c r="D13" s="11">
        <f t="shared" si="0"/>
        <v>880</v>
      </c>
      <c r="E13" s="10">
        <v>0</v>
      </c>
      <c r="F13" s="11">
        <f t="shared" si="1"/>
        <v>0</v>
      </c>
      <c r="G13" s="10">
        <v>11</v>
      </c>
      <c r="H13" s="12">
        <f t="shared" si="2"/>
        <v>880</v>
      </c>
    </row>
    <row r="14" ht="15.95" customHeight="1" spans="1:11">
      <c r="A14" s="11">
        <v>11</v>
      </c>
      <c r="B14" s="9" t="s">
        <v>20</v>
      </c>
      <c r="C14" s="10">
        <v>31</v>
      </c>
      <c r="D14" s="11">
        <f t="shared" si="0"/>
        <v>1940</v>
      </c>
      <c r="E14" s="10">
        <v>9</v>
      </c>
      <c r="F14" s="11">
        <f t="shared" si="1"/>
        <v>180</v>
      </c>
      <c r="G14" s="10">
        <v>22</v>
      </c>
      <c r="H14" s="12">
        <f t="shared" si="2"/>
        <v>1760</v>
      </c>
    </row>
    <row r="15" ht="15.95" customHeight="1" spans="1:11">
      <c r="A15" s="11">
        <v>12</v>
      </c>
      <c r="B15" s="9" t="s">
        <v>21</v>
      </c>
      <c r="C15" s="10">
        <v>22</v>
      </c>
      <c r="D15" s="11">
        <f t="shared" si="0"/>
        <v>920</v>
      </c>
      <c r="E15" s="10">
        <v>14</v>
      </c>
      <c r="F15" s="11">
        <f t="shared" si="1"/>
        <v>280</v>
      </c>
      <c r="G15" s="10">
        <v>8</v>
      </c>
      <c r="H15" s="12">
        <f t="shared" si="2"/>
        <v>640</v>
      </c>
    </row>
    <row r="16" ht="15.95" customHeight="1" spans="1:11">
      <c r="A16" s="11">
        <v>13</v>
      </c>
      <c r="B16" s="9" t="s">
        <v>22</v>
      </c>
      <c r="C16" s="10">
        <v>21</v>
      </c>
      <c r="D16" s="11">
        <f t="shared" si="0"/>
        <v>1380</v>
      </c>
      <c r="E16" s="10">
        <v>5</v>
      </c>
      <c r="F16" s="11">
        <f t="shared" si="1"/>
        <v>100</v>
      </c>
      <c r="G16" s="10">
        <v>16</v>
      </c>
      <c r="H16" s="12">
        <f t="shared" si="2"/>
        <v>1280</v>
      </c>
    </row>
    <row r="17" ht="15.95" customHeight="1" spans="1:8">
      <c r="A17" s="11">
        <v>14</v>
      </c>
      <c r="B17" s="9" t="s">
        <v>23</v>
      </c>
      <c r="C17" s="10">
        <v>3</v>
      </c>
      <c r="D17" s="11">
        <f t="shared" si="0"/>
        <v>240</v>
      </c>
      <c r="E17" s="10">
        <v>0</v>
      </c>
      <c r="F17" s="11">
        <f t="shared" si="1"/>
        <v>0</v>
      </c>
      <c r="G17" s="10">
        <v>3</v>
      </c>
      <c r="H17" s="12">
        <f t="shared" si="2"/>
        <v>240</v>
      </c>
    </row>
    <row r="18" ht="15.95" customHeight="1" spans="1:8">
      <c r="A18" s="11">
        <v>15</v>
      </c>
      <c r="B18" s="9" t="s">
        <v>24</v>
      </c>
      <c r="C18" s="10">
        <v>6</v>
      </c>
      <c r="D18" s="11">
        <f t="shared" si="0"/>
        <v>480</v>
      </c>
      <c r="E18" s="10">
        <v>0</v>
      </c>
      <c r="F18" s="11">
        <f t="shared" si="1"/>
        <v>0</v>
      </c>
      <c r="G18" s="10">
        <v>6</v>
      </c>
      <c r="H18" s="12">
        <f t="shared" si="2"/>
        <v>480</v>
      </c>
    </row>
    <row r="19" ht="15.95" customHeight="1" spans="1:8">
      <c r="A19" s="11">
        <v>16</v>
      </c>
      <c r="B19" s="9" t="s">
        <v>25</v>
      </c>
      <c r="C19" s="10">
        <v>103</v>
      </c>
      <c r="D19" s="11">
        <f t="shared" si="0"/>
        <v>8240</v>
      </c>
      <c r="E19" s="10">
        <v>0</v>
      </c>
      <c r="F19" s="11">
        <f t="shared" si="1"/>
        <v>0</v>
      </c>
      <c r="G19" s="10">
        <v>103</v>
      </c>
      <c r="H19" s="12">
        <f t="shared" si="2"/>
        <v>8240</v>
      </c>
    </row>
    <row r="20" ht="15.95" customHeight="1" spans="1:8">
      <c r="A20" s="11">
        <v>17</v>
      </c>
      <c r="B20" s="9" t="s">
        <v>26</v>
      </c>
      <c r="C20" s="10">
        <v>33</v>
      </c>
      <c r="D20" s="11">
        <f t="shared" si="0"/>
        <v>780</v>
      </c>
      <c r="E20" s="10">
        <v>31</v>
      </c>
      <c r="F20" s="11">
        <f t="shared" si="1"/>
        <v>620</v>
      </c>
      <c r="G20" s="10">
        <v>2</v>
      </c>
      <c r="H20" s="12">
        <f t="shared" si="2"/>
        <v>160</v>
      </c>
    </row>
    <row r="21" ht="15.95" customHeight="1" spans="1:8">
      <c r="A21" s="11">
        <v>18</v>
      </c>
      <c r="B21" s="9" t="s">
        <v>27</v>
      </c>
      <c r="C21" s="10">
        <v>32</v>
      </c>
      <c r="D21" s="11">
        <f t="shared" si="0"/>
        <v>2560</v>
      </c>
      <c r="E21" s="10">
        <v>0</v>
      </c>
      <c r="F21" s="11">
        <f t="shared" si="1"/>
        <v>0</v>
      </c>
      <c r="G21" s="10">
        <v>32</v>
      </c>
      <c r="H21" s="12">
        <f t="shared" si="2"/>
        <v>2560</v>
      </c>
    </row>
    <row r="22" ht="15.95" customHeight="1" spans="1:8">
      <c r="A22" s="11">
        <v>19</v>
      </c>
      <c r="B22" s="9" t="s">
        <v>28</v>
      </c>
      <c r="C22" s="10">
        <v>4</v>
      </c>
      <c r="D22" s="11">
        <f t="shared" si="0"/>
        <v>320</v>
      </c>
      <c r="E22" s="10">
        <v>0</v>
      </c>
      <c r="F22" s="11">
        <f t="shared" si="1"/>
        <v>0</v>
      </c>
      <c r="G22" s="10">
        <v>4</v>
      </c>
      <c r="H22" s="12">
        <f t="shared" si="2"/>
        <v>320</v>
      </c>
    </row>
    <row r="23" ht="15.95" customHeight="1" spans="1:8">
      <c r="A23" s="11">
        <v>20</v>
      </c>
      <c r="B23" s="9" t="s">
        <v>29</v>
      </c>
      <c r="C23" s="10">
        <v>20</v>
      </c>
      <c r="D23" s="11">
        <f t="shared" si="0"/>
        <v>460</v>
      </c>
      <c r="E23" s="10">
        <v>19</v>
      </c>
      <c r="F23" s="11">
        <f t="shared" si="1"/>
        <v>380</v>
      </c>
      <c r="G23" s="10">
        <v>1</v>
      </c>
      <c r="H23" s="12">
        <f t="shared" si="2"/>
        <v>80</v>
      </c>
    </row>
    <row r="24" ht="15.95" customHeight="1" spans="1:8">
      <c r="A24" s="11">
        <v>21</v>
      </c>
      <c r="B24" s="9" t="s">
        <v>30</v>
      </c>
      <c r="C24" s="10">
        <v>102</v>
      </c>
      <c r="D24" s="11">
        <f t="shared" si="0"/>
        <v>4080</v>
      </c>
      <c r="E24" s="10">
        <v>68</v>
      </c>
      <c r="F24" s="11">
        <f t="shared" si="1"/>
        <v>1360</v>
      </c>
      <c r="G24" s="10">
        <v>34</v>
      </c>
      <c r="H24" s="12">
        <f t="shared" si="2"/>
        <v>2720</v>
      </c>
    </row>
    <row r="25" ht="15.95" customHeight="1" spans="1:8">
      <c r="A25" s="11">
        <v>22</v>
      </c>
      <c r="B25" s="9" t="s">
        <v>31</v>
      </c>
      <c r="C25" s="10">
        <v>15</v>
      </c>
      <c r="D25" s="11">
        <f t="shared" si="0"/>
        <v>780</v>
      </c>
      <c r="E25" s="10">
        <v>7</v>
      </c>
      <c r="F25" s="11">
        <f t="shared" si="1"/>
        <v>140</v>
      </c>
      <c r="G25" s="10">
        <v>8</v>
      </c>
      <c r="H25" s="12">
        <f t="shared" si="2"/>
        <v>640</v>
      </c>
    </row>
    <row r="26" ht="15.95" customHeight="1" spans="1:8">
      <c r="A26" s="11">
        <v>23</v>
      </c>
      <c r="B26" s="9" t="s">
        <v>32</v>
      </c>
      <c r="C26" s="10">
        <v>29</v>
      </c>
      <c r="D26" s="11">
        <f t="shared" si="0"/>
        <v>2320</v>
      </c>
      <c r="E26" s="10">
        <v>0</v>
      </c>
      <c r="F26" s="11">
        <f t="shared" si="1"/>
        <v>0</v>
      </c>
      <c r="G26" s="10">
        <v>29</v>
      </c>
      <c r="H26" s="12">
        <f t="shared" si="2"/>
        <v>2320</v>
      </c>
    </row>
    <row r="27" ht="15.95" customHeight="1" spans="1:8">
      <c r="A27" s="11">
        <v>24</v>
      </c>
      <c r="B27" s="9" t="s">
        <v>33</v>
      </c>
      <c r="C27" s="10">
        <v>0</v>
      </c>
      <c r="D27" s="11">
        <f t="shared" si="0"/>
        <v>0</v>
      </c>
      <c r="E27" s="10">
        <v>0</v>
      </c>
      <c r="F27" s="11">
        <f t="shared" si="1"/>
        <v>0</v>
      </c>
      <c r="G27" s="10">
        <v>0</v>
      </c>
      <c r="H27" s="12">
        <f t="shared" si="2"/>
        <v>0</v>
      </c>
    </row>
    <row r="28" ht="15.95" customHeight="1" spans="1:8">
      <c r="A28" s="11">
        <v>25</v>
      </c>
      <c r="B28" s="9" t="s">
        <v>34</v>
      </c>
      <c r="C28" s="10">
        <v>12</v>
      </c>
      <c r="D28" s="11">
        <f t="shared" si="0"/>
        <v>840</v>
      </c>
      <c r="E28" s="10">
        <v>2</v>
      </c>
      <c r="F28" s="11">
        <f t="shared" si="1"/>
        <v>40</v>
      </c>
      <c r="G28" s="10">
        <v>10</v>
      </c>
      <c r="H28" s="12">
        <f t="shared" si="2"/>
        <v>800</v>
      </c>
    </row>
    <row r="29" ht="15.95" customHeight="1" spans="1:8">
      <c r="A29" s="11">
        <v>26</v>
      </c>
      <c r="B29" s="9" t="s">
        <v>35</v>
      </c>
      <c r="C29" s="10">
        <v>15</v>
      </c>
      <c r="D29" s="11">
        <f t="shared" si="0"/>
        <v>1200</v>
      </c>
      <c r="E29" s="10">
        <v>0</v>
      </c>
      <c r="F29" s="11">
        <f t="shared" si="1"/>
        <v>0</v>
      </c>
      <c r="G29" s="10">
        <v>15</v>
      </c>
      <c r="H29" s="12">
        <f t="shared" si="2"/>
        <v>1200</v>
      </c>
    </row>
    <row r="30" ht="15.95" customHeight="1" spans="1:8">
      <c r="A30" s="11">
        <v>27</v>
      </c>
      <c r="B30" s="9" t="s">
        <v>36</v>
      </c>
      <c r="C30" s="10">
        <v>30</v>
      </c>
      <c r="D30" s="11">
        <f t="shared" si="0"/>
        <v>1740</v>
      </c>
      <c r="E30" s="10">
        <v>11</v>
      </c>
      <c r="F30" s="11">
        <f t="shared" si="1"/>
        <v>220</v>
      </c>
      <c r="G30" s="10">
        <v>19</v>
      </c>
      <c r="H30" s="12">
        <f t="shared" si="2"/>
        <v>1520</v>
      </c>
    </row>
    <row r="31" ht="15.95" customHeight="1" spans="1:8">
      <c r="A31" s="11">
        <v>28</v>
      </c>
      <c r="B31" s="9" t="s">
        <v>37</v>
      </c>
      <c r="C31" s="10">
        <v>37</v>
      </c>
      <c r="D31" s="11">
        <f t="shared" si="0"/>
        <v>2180</v>
      </c>
      <c r="E31" s="10">
        <v>13</v>
      </c>
      <c r="F31" s="11">
        <f t="shared" si="1"/>
        <v>260</v>
      </c>
      <c r="G31" s="10">
        <v>24</v>
      </c>
      <c r="H31" s="12">
        <f t="shared" si="2"/>
        <v>1920</v>
      </c>
    </row>
    <row r="32" ht="15.95" customHeight="1" spans="1:8">
      <c r="A32" s="11">
        <v>29</v>
      </c>
      <c r="B32" s="9" t="s">
        <v>38</v>
      </c>
      <c r="C32" s="10">
        <v>3</v>
      </c>
      <c r="D32" s="11">
        <f t="shared" si="0"/>
        <v>180</v>
      </c>
      <c r="E32" s="10">
        <v>1</v>
      </c>
      <c r="F32" s="11">
        <f t="shared" si="1"/>
        <v>20</v>
      </c>
      <c r="G32" s="10">
        <v>2</v>
      </c>
      <c r="H32" s="12">
        <f t="shared" si="2"/>
        <v>160</v>
      </c>
    </row>
    <row r="33" ht="15.95" customHeight="1" spans="1:8">
      <c r="A33" s="11">
        <v>30</v>
      </c>
      <c r="B33" s="9" t="s">
        <v>39</v>
      </c>
      <c r="C33" s="10">
        <v>38</v>
      </c>
      <c r="D33" s="11">
        <f t="shared" si="0"/>
        <v>3040</v>
      </c>
      <c r="E33" s="10">
        <v>0</v>
      </c>
      <c r="F33" s="11">
        <f t="shared" si="1"/>
        <v>0</v>
      </c>
      <c r="G33" s="10">
        <v>38</v>
      </c>
      <c r="H33" s="12">
        <f t="shared" si="2"/>
        <v>3040</v>
      </c>
    </row>
    <row r="34" ht="15.95" customHeight="1" spans="1:8">
      <c r="A34" s="11">
        <v>31</v>
      </c>
      <c r="B34" s="9" t="s">
        <v>40</v>
      </c>
      <c r="C34" s="10">
        <v>0</v>
      </c>
      <c r="D34" s="11">
        <f t="shared" si="0"/>
        <v>0</v>
      </c>
      <c r="E34" s="10">
        <v>0</v>
      </c>
      <c r="F34" s="11">
        <f t="shared" si="1"/>
        <v>0</v>
      </c>
      <c r="G34" s="10">
        <v>0</v>
      </c>
      <c r="H34" s="12">
        <f t="shared" si="2"/>
        <v>0</v>
      </c>
    </row>
    <row r="35" ht="15.95" customHeight="1" spans="1:8">
      <c r="A35" s="11">
        <v>32</v>
      </c>
      <c r="B35" s="9" t="s">
        <v>41</v>
      </c>
      <c r="C35" s="10">
        <v>9</v>
      </c>
      <c r="D35" s="11">
        <f t="shared" si="0"/>
        <v>720</v>
      </c>
      <c r="E35" s="10">
        <v>0</v>
      </c>
      <c r="F35" s="11">
        <f t="shared" si="1"/>
        <v>0</v>
      </c>
      <c r="G35" s="10">
        <v>9</v>
      </c>
      <c r="H35" s="12">
        <f t="shared" si="2"/>
        <v>720</v>
      </c>
    </row>
    <row r="36" ht="15.95" customHeight="1" spans="1:8">
      <c r="A36" s="11">
        <v>33</v>
      </c>
      <c r="B36" s="9" t="s">
        <v>42</v>
      </c>
      <c r="C36" s="10">
        <v>43</v>
      </c>
      <c r="D36" s="11">
        <f t="shared" si="0"/>
        <v>3440</v>
      </c>
      <c r="E36" s="10">
        <v>0</v>
      </c>
      <c r="F36" s="11">
        <f t="shared" si="1"/>
        <v>0</v>
      </c>
      <c r="G36" s="10">
        <v>43</v>
      </c>
      <c r="H36" s="12">
        <f t="shared" si="2"/>
        <v>3440</v>
      </c>
    </row>
    <row r="37" ht="15.95" customHeight="1" spans="1:8">
      <c r="A37" s="11">
        <v>34</v>
      </c>
      <c r="B37" s="9" t="s">
        <v>43</v>
      </c>
      <c r="C37" s="10">
        <v>4</v>
      </c>
      <c r="D37" s="11">
        <f t="shared" si="0"/>
        <v>200</v>
      </c>
      <c r="E37" s="10">
        <v>2</v>
      </c>
      <c r="F37" s="11">
        <f t="shared" si="1"/>
        <v>40</v>
      </c>
      <c r="G37" s="10">
        <v>2</v>
      </c>
      <c r="H37" s="12">
        <f t="shared" si="2"/>
        <v>160</v>
      </c>
    </row>
    <row r="38" ht="15.95" customHeight="1" spans="1:8">
      <c r="A38" s="11">
        <v>35</v>
      </c>
      <c r="B38" s="9" t="s">
        <v>44</v>
      </c>
      <c r="C38" s="10">
        <v>0</v>
      </c>
      <c r="D38" s="11">
        <f t="shared" si="0"/>
        <v>0</v>
      </c>
      <c r="E38" s="10">
        <v>0</v>
      </c>
      <c r="F38" s="11">
        <f t="shared" si="1"/>
        <v>0</v>
      </c>
      <c r="G38" s="10">
        <v>0</v>
      </c>
      <c r="H38" s="12">
        <f t="shared" si="2"/>
        <v>0</v>
      </c>
    </row>
    <row r="39" ht="15.95" customHeight="1" spans="1:8">
      <c r="A39" s="11">
        <v>36</v>
      </c>
      <c r="B39" s="9" t="s">
        <v>45</v>
      </c>
      <c r="C39" s="10">
        <v>6</v>
      </c>
      <c r="D39" s="11">
        <f t="shared" si="0"/>
        <v>180</v>
      </c>
      <c r="E39" s="10">
        <v>5</v>
      </c>
      <c r="F39" s="11">
        <f t="shared" si="1"/>
        <v>100</v>
      </c>
      <c r="G39" s="10">
        <v>1</v>
      </c>
      <c r="H39" s="12">
        <f t="shared" si="2"/>
        <v>80</v>
      </c>
    </row>
    <row r="40" ht="15.95" customHeight="1" spans="1:8">
      <c r="A40" s="11">
        <v>37</v>
      </c>
      <c r="B40" s="9" t="s">
        <v>46</v>
      </c>
      <c r="C40" s="10">
        <v>3</v>
      </c>
      <c r="D40" s="11">
        <f t="shared" si="0"/>
        <v>60</v>
      </c>
      <c r="E40" s="10">
        <v>3</v>
      </c>
      <c r="F40" s="11">
        <f t="shared" si="1"/>
        <v>60</v>
      </c>
      <c r="G40" s="10">
        <v>0</v>
      </c>
      <c r="H40" s="12">
        <f t="shared" si="2"/>
        <v>0</v>
      </c>
    </row>
    <row r="41" ht="15.95" customHeight="1" spans="1:8">
      <c r="A41" s="11">
        <v>38</v>
      </c>
      <c r="B41" s="9" t="s">
        <v>47</v>
      </c>
      <c r="C41" s="10">
        <v>16</v>
      </c>
      <c r="D41" s="11">
        <f t="shared" si="0"/>
        <v>920</v>
      </c>
      <c r="E41" s="10">
        <v>6</v>
      </c>
      <c r="F41" s="11">
        <f t="shared" si="1"/>
        <v>120</v>
      </c>
      <c r="G41" s="10">
        <v>10</v>
      </c>
      <c r="H41" s="12">
        <f t="shared" si="2"/>
        <v>800</v>
      </c>
    </row>
    <row r="42" ht="15.95" customHeight="1" spans="1:8">
      <c r="A42" s="11">
        <v>39</v>
      </c>
      <c r="B42" s="9" t="s">
        <v>48</v>
      </c>
      <c r="C42" s="10">
        <v>9</v>
      </c>
      <c r="D42" s="11">
        <f t="shared" si="0"/>
        <v>720</v>
      </c>
      <c r="E42" s="10">
        <v>0</v>
      </c>
      <c r="F42" s="11">
        <f t="shared" si="1"/>
        <v>0</v>
      </c>
      <c r="G42" s="10">
        <v>9</v>
      </c>
      <c r="H42" s="12">
        <f t="shared" si="2"/>
        <v>720</v>
      </c>
    </row>
    <row r="43" ht="15.75" customHeight="1" spans="1:8">
      <c r="A43" s="13"/>
      <c r="B43" s="14" t="s">
        <v>49</v>
      </c>
      <c r="C43" s="11">
        <v>1557</v>
      </c>
      <c r="D43" s="11">
        <f>SUM(D4:D42)</f>
        <v>104400</v>
      </c>
      <c r="E43" s="11">
        <v>336</v>
      </c>
      <c r="F43" s="11">
        <f>SUM(F4:F42)</f>
        <v>6720</v>
      </c>
      <c r="G43" s="11">
        <f>SUM(G4:G42)</f>
        <v>1221</v>
      </c>
      <c r="H43" s="12">
        <f>SUM(H4:H42)</f>
        <v>97680</v>
      </c>
    </row>
  </sheetData>
  <mergeCells count="6">
    <mergeCell ref="A1:H1"/>
    <mergeCell ref="E2:H2"/>
    <mergeCell ref="A2:A3"/>
    <mergeCell ref="B2:B3"/>
    <mergeCell ref="C2:C3"/>
    <mergeCell ref="D2:D3"/>
  </mergeCells>
  <printOptions horizontalCentered="1"/>
  <pageMargins left="0.700694444444445" right="0.700694444444445" top="0.751388888888889" bottom="0.751388888888889" header="0.298611111111111" footer="0.298611111111111"/>
  <pageSetup paperSize="9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2022-11-22T23:15:00Z</dcterms:created>
  <cp:lastPrinted>2025-04-22T19:38:00Z</cp:lastPrinted>
  <dcterms:modified xsi:type="dcterms:W3CDTF">2026-04-14T15:46:16Z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913ABF4699DE4D9B93E5E843904A771B_12</vt:lpwstr>
  </property>
</Properties>
</file>